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2" l="1"/>
  <c r="I69" i="2"/>
  <c r="I68" i="2"/>
  <c r="I67" i="2"/>
  <c r="I66" i="2"/>
  <c r="I65" i="2"/>
  <c r="I64" i="2"/>
  <c r="I63" i="2"/>
  <c r="I62" i="2"/>
  <c r="I61" i="2"/>
  <c r="I60" i="2"/>
  <c r="I59" i="2"/>
  <c r="I58" i="2"/>
  <c r="I57" i="2" s="1"/>
  <c r="I71" i="2" l="1"/>
  <c r="I56" i="1"/>
  <c r="I58" i="1" l="1"/>
  <c r="I59" i="1"/>
  <c r="I60" i="1"/>
  <c r="I61" i="1"/>
  <c r="I62" i="1"/>
  <c r="I69" i="1"/>
  <c r="I68" i="1"/>
  <c r="I67" i="1"/>
  <c r="I66" i="1"/>
  <c r="I65" i="1"/>
  <c r="I64" i="1"/>
  <c r="I57" i="1"/>
  <c r="I63" i="1" l="1"/>
  <c r="I70" i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 s="1"/>
  <c r="I31" i="3" l="1"/>
  <c r="I31" i="2"/>
  <c r="I19" i="1"/>
  <c r="I20" i="1"/>
  <c r="I21" i="1"/>
  <c r="I22" i="1"/>
  <c r="I23" i="1"/>
  <c r="I18" i="1"/>
  <c r="I30" i="1" l="1"/>
  <c r="I29" i="1"/>
  <c r="I28" i="1"/>
  <c r="I27" i="1"/>
  <c r="I26" i="1"/>
  <c r="I25" i="1"/>
  <c r="I17" i="1"/>
  <c r="I24" i="1" l="1"/>
  <c r="I31" i="1" s="1"/>
</calcChain>
</file>

<file path=xl/sharedStrings.xml><?xml version="1.0" encoding="utf-8"?>
<sst xmlns="http://schemas.openxmlformats.org/spreadsheetml/2006/main" count="234" uniqueCount="85">
  <si>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</si>
  <si>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</si>
  <si>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</si>
  <si>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</si>
  <si>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</si>
  <si>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</si>
  <si>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</si>
  <si>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</si>
  <si>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</si>
  <si>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</si>
  <si>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</si>
  <si>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</si>
  <si>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</si>
  <si>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</si>
  <si>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</si>
  <si>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</si>
  <si>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</si>
  <si>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</si>
  <si>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</si>
  <si>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</si>
  <si>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</si>
  <si>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</si>
  <si>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</si>
  <si>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</si>
  <si>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</si>
  <si>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</si>
  <si>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</si>
  <si>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</si>
  <si>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</si>
  <si>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</si>
  <si>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</si>
  <si>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</si>
  <si>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</si>
  <si>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</si>
  <si>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</si>
  <si>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</si>
  <si>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</si>
  <si>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</si>
  <si>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</si>
  <si>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</si>
  <si>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</si>
  <si>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</si>
  <si>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</si>
  <si>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</si>
  <si>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</si>
  <si>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</si>
  <si>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</si>
  <si>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</si>
  <si>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</si>
  <si>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</si>
  <si>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</si>
  <si>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</si>
  <si>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</si>
  <si>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</si>
  <si>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</si>
  <si>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</si>
  <si>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</si>
  <si>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</si>
  <si>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</si>
  <si>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</si>
  <si>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</si>
  <si>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</si>
  <si>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</si>
  <si>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</si>
  <si>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</si>
  <si>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</si>
  <si>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</si>
  <si>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</si>
  <si>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</si>
  <si>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</si>
  <si>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NS-3N1EB31S49K306158</t>
  </si>
  <si>
    <t>NISSAN</t>
  </si>
  <si>
    <t>HMS-3514</t>
  </si>
  <si>
    <t>AMORTIGUADOR TRAS. GAS KYB TSURU III</t>
  </si>
  <si>
    <t>JGO BAL DEL ATE ORIGINAL, 007188 = 7389 D510 TSURU III</t>
  </si>
  <si>
    <t>BAL. F. DISCO FRITEC SPC7779-Z1 D1035 OPTRA AVEO</t>
  </si>
  <si>
    <t>BUJIA ADELCO MFR2LS = RC12</t>
  </si>
  <si>
    <t>FILTRO AIRE GONHER GA-324</t>
  </si>
  <si>
    <t>FILTRO DE GASOLINA GONHER GG-419</t>
  </si>
  <si>
    <t>FILTRO DE ACEITE GONHER GP 46</t>
  </si>
  <si>
    <t>LIMPIADOR DE INYECTORES PARA BOYA WURTH</t>
  </si>
  <si>
    <t>CARBUKLIN ECOM ECO-105 530ML</t>
  </si>
  <si>
    <t>TSURU III</t>
  </si>
  <si>
    <t>MAZA RDA TRAS TAKAMAYA DU43200-50Y02 TSURU III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</si>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</sst>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44" fontId="4" fillId="0" borderId="14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752475</xdr:colOff>
      <xdr:row>41</xdr:row>
      <xdr:rowOff>57149</xdr:rowOff>
    </xdr:to>
    <xdr:grpSp>
      <xdr:nvGrpSpPr>
        <xdr:cNvPr id="8" name="Grupo 7"/>
        <xdr:cNvGrpSpPr/>
      </xdr:nvGrpSpPr>
      <xdr:grpSpPr>
        <a:xfrm>
          <a:off x="0" y="7762875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2" name="Grupo 11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3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8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752475</xdr:colOff>
      <xdr:row>42</xdr:row>
      <xdr:rowOff>57149</xdr:rowOff>
    </xdr:to>
    <xdr:grpSp>
      <xdr:nvGrpSpPr>
        <xdr:cNvPr id="5" name="Grupo 4"/>
        <xdr:cNvGrpSpPr/>
      </xdr:nvGrpSpPr>
      <xdr:grpSpPr>
        <a:xfrm>
          <a:off x="0" y="7810500"/>
          <a:ext cx="8372475" cy="457199"/>
          <a:chOff x="0" y="0"/>
          <a:chExt cx="8372475" cy="457199"/>
        </a:xfrm>
      </xdr:grpSpPr>
      <xdr:sp macro="" textlink="">
        <xdr:nvSpPr>
          <xdr:cNvPr id="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6" name="Grupo 5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7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8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tabSelected="1" workbookViewId="0">
      <selection activeCell="A43" sqref="A43:K43"/>
    </sheetView>
  </sheetViews>
  <sheetFormatPr baseColWidth="10" defaultRowHeight="15" x14ac:dyDescent="0.25"/>
  <sheetData>
    <row r="1" spans="1:11" ht="15.75" x14ac:dyDescent="0.25">
      <c r="A1" s="84" t="s">
        <v>82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6" t="s">
        <v>84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1">
        <v>54103004</v>
      </c>
      <c r="C7" s="62"/>
      <c r="D7" s="62"/>
      <c r="E7" s="62"/>
      <c r="F7" s="87"/>
      <c r="G7" s="90" t="s">
        <v>2</v>
      </c>
      <c r="H7" s="90"/>
      <c r="I7" s="62" t="s">
        <v>70</v>
      </c>
      <c r="J7" s="62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1" t="s">
        <v>71</v>
      </c>
      <c r="C9" s="88"/>
      <c r="D9" s="89"/>
      <c r="E9" s="5" t="s">
        <v>4</v>
      </c>
      <c r="F9" s="61">
        <v>2009</v>
      </c>
      <c r="G9" s="87"/>
      <c r="H9" s="6" t="s">
        <v>5</v>
      </c>
      <c r="I9" s="61" t="s">
        <v>72</v>
      </c>
      <c r="J9" s="62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9" t="s">
        <v>6</v>
      </c>
      <c r="B11" s="60"/>
      <c r="C11" s="61" t="s">
        <v>61</v>
      </c>
      <c r="D11" s="62"/>
      <c r="E11" s="62"/>
      <c r="F11" s="62"/>
      <c r="G11" s="62"/>
      <c r="H11" s="62"/>
      <c r="I11" s="62"/>
      <c r="J11" s="62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9" t="s">
        <v>7</v>
      </c>
      <c r="B13" s="60"/>
      <c r="C13" s="62" t="s">
        <v>62</v>
      </c>
      <c r="D13" s="62"/>
      <c r="E13" s="62"/>
      <c r="F13" s="62"/>
      <c r="G13" s="62"/>
      <c r="H13" s="62"/>
      <c r="I13" s="62"/>
      <c r="J13" s="62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4" t="s">
        <v>8</v>
      </c>
      <c r="B15" s="66" t="s">
        <v>9</v>
      </c>
      <c r="C15" s="68" t="s">
        <v>10</v>
      </c>
      <c r="D15" s="69"/>
      <c r="E15" s="69"/>
      <c r="F15" s="69"/>
      <c r="G15" s="69"/>
      <c r="H15" s="69"/>
      <c r="I15" s="70"/>
      <c r="J15" s="71" t="s">
        <v>11</v>
      </c>
      <c r="K15" s="72"/>
    </row>
    <row r="16" spans="1:11" ht="15.75" thickBot="1" x14ac:dyDescent="0.3">
      <c r="A16" s="65"/>
      <c r="B16" s="67"/>
      <c r="C16" s="75" t="s">
        <v>12</v>
      </c>
      <c r="D16" s="76"/>
      <c r="E16" s="76"/>
      <c r="F16" s="77"/>
      <c r="G16" s="8" t="s">
        <v>13</v>
      </c>
      <c r="H16" s="8" t="s">
        <v>14</v>
      </c>
      <c r="I16" s="9" t="s">
        <v>15</v>
      </c>
      <c r="J16" s="73"/>
      <c r="K16" s="74"/>
    </row>
    <row r="17" spans="1:11" ht="15.75" thickBot="1" x14ac:dyDescent="0.3">
      <c r="A17" s="39"/>
      <c r="B17" s="35"/>
      <c r="C17" s="59" t="s">
        <v>16</v>
      </c>
      <c r="D17" s="81"/>
      <c r="E17" s="81"/>
      <c r="F17" s="60"/>
      <c r="G17" s="10"/>
      <c r="H17" s="10"/>
      <c r="I17" s="11">
        <f>SUM(I18:I23)</f>
        <v>1017.9928</v>
      </c>
      <c r="J17" s="80" t="s">
        <v>69</v>
      </c>
      <c r="K17" s="63"/>
    </row>
    <row r="18" spans="1:11" x14ac:dyDescent="0.25">
      <c r="A18" s="40">
        <v>2288</v>
      </c>
      <c r="B18" s="41">
        <v>42033</v>
      </c>
      <c r="C18" s="78" t="s">
        <v>74</v>
      </c>
      <c r="D18" s="82"/>
      <c r="E18" s="82"/>
      <c r="F18" s="83"/>
      <c r="G18" s="12">
        <v>2</v>
      </c>
      <c r="H18" s="13">
        <v>275.86</v>
      </c>
      <c r="I18" s="14">
        <f t="shared" ref="I18:I23" si="0">(H18*G18)*(1.16)</f>
        <v>639.99519999999995</v>
      </c>
      <c r="J18" s="78"/>
      <c r="K18" s="79"/>
    </row>
    <row r="19" spans="1:11" x14ac:dyDescent="0.25">
      <c r="A19" s="39"/>
      <c r="B19" s="35"/>
      <c r="C19" s="52" t="s">
        <v>75</v>
      </c>
      <c r="D19" s="53"/>
      <c r="E19" s="53"/>
      <c r="F19" s="54"/>
      <c r="G19" s="15">
        <v>1</v>
      </c>
      <c r="H19" s="16">
        <v>325.86</v>
      </c>
      <c r="I19" s="14">
        <f t="shared" si="0"/>
        <v>377.99759999999998</v>
      </c>
      <c r="J19" s="52"/>
      <c r="K19" s="58"/>
    </row>
    <row r="20" spans="1:11" x14ac:dyDescent="0.25">
      <c r="A20" s="39"/>
      <c r="B20" s="35"/>
      <c r="C20" s="52"/>
      <c r="D20" s="53"/>
      <c r="E20" s="53"/>
      <c r="F20" s="54"/>
      <c r="G20" s="15"/>
      <c r="H20" s="16"/>
      <c r="I20" s="14">
        <f t="shared" si="0"/>
        <v>0</v>
      </c>
      <c r="J20" s="52"/>
      <c r="K20" s="58"/>
    </row>
    <row r="21" spans="1:11" x14ac:dyDescent="0.25">
      <c r="A21" s="39"/>
      <c r="B21" s="35"/>
      <c r="C21" s="52"/>
      <c r="D21" s="53"/>
      <c r="E21" s="53"/>
      <c r="F21" s="54"/>
      <c r="G21" s="15"/>
      <c r="H21" s="16"/>
      <c r="I21" s="14">
        <f t="shared" si="0"/>
        <v>0</v>
      </c>
      <c r="J21" s="52"/>
      <c r="K21" s="58"/>
    </row>
    <row r="22" spans="1:11" x14ac:dyDescent="0.25">
      <c r="A22" s="39"/>
      <c r="B22" s="35"/>
      <c r="C22" s="52"/>
      <c r="D22" s="53"/>
      <c r="E22" s="53"/>
      <c r="F22" s="54"/>
      <c r="G22" s="15"/>
      <c r="H22" s="16"/>
      <c r="I22" s="14">
        <f t="shared" si="0"/>
        <v>0</v>
      </c>
      <c r="J22" s="52"/>
      <c r="K22" s="58"/>
    </row>
    <row r="23" spans="1:11" ht="15.75" thickBot="1" x14ac:dyDescent="0.3">
      <c r="A23" s="39"/>
      <c r="B23" s="35"/>
      <c r="C23" s="52"/>
      <c r="D23" s="53"/>
      <c r="E23" s="53"/>
      <c r="F23" s="54"/>
      <c r="G23" s="17"/>
      <c r="H23" s="18"/>
      <c r="I23" s="14">
        <f t="shared" si="0"/>
        <v>0</v>
      </c>
      <c r="J23" s="52"/>
      <c r="K23" s="58"/>
    </row>
    <row r="24" spans="1:11" ht="15.75" thickBot="1" x14ac:dyDescent="0.3">
      <c r="A24" s="39"/>
      <c r="B24" s="35"/>
      <c r="C24" s="59" t="s">
        <v>17</v>
      </c>
      <c r="D24" s="81"/>
      <c r="E24" s="81"/>
      <c r="F24" s="60"/>
      <c r="G24" s="10"/>
      <c r="H24" s="10"/>
      <c r="I24" s="11">
        <f>SUM(I25:I30)</f>
        <v>0</v>
      </c>
      <c r="J24" s="52" t="s">
        <v>69</v>
      </c>
      <c r="K24" s="58"/>
    </row>
    <row r="25" spans="1:11" x14ac:dyDescent="0.25">
      <c r="A25" s="39"/>
      <c r="B25" s="35"/>
      <c r="C25" s="78"/>
      <c r="D25" s="82"/>
      <c r="E25" s="82"/>
      <c r="F25" s="83"/>
      <c r="G25" s="12"/>
      <c r="H25" s="12"/>
      <c r="I25" s="14">
        <f t="shared" ref="I25:I30" si="1">+H25*G25</f>
        <v>0</v>
      </c>
      <c r="J25" s="52"/>
      <c r="K25" s="58"/>
    </row>
    <row r="26" spans="1:11" x14ac:dyDescent="0.25">
      <c r="A26" s="39"/>
      <c r="B26" s="35"/>
      <c r="C26" s="52"/>
      <c r="D26" s="53"/>
      <c r="E26" s="53"/>
      <c r="F26" s="54"/>
      <c r="G26" s="15"/>
      <c r="H26" s="15"/>
      <c r="I26" s="14">
        <f t="shared" si="1"/>
        <v>0</v>
      </c>
      <c r="J26" s="52"/>
      <c r="K26" s="58"/>
    </row>
    <row r="27" spans="1:11" x14ac:dyDescent="0.25">
      <c r="A27" s="39"/>
      <c r="B27" s="35"/>
      <c r="C27" s="52"/>
      <c r="D27" s="53"/>
      <c r="E27" s="53"/>
      <c r="F27" s="54"/>
      <c r="G27" s="15"/>
      <c r="H27" s="15"/>
      <c r="I27" s="14">
        <f t="shared" si="1"/>
        <v>0</v>
      </c>
      <c r="J27" s="52"/>
      <c r="K27" s="58"/>
    </row>
    <row r="28" spans="1:11" x14ac:dyDescent="0.25">
      <c r="A28" s="39"/>
      <c r="B28" s="35"/>
      <c r="C28" s="52"/>
      <c r="D28" s="53"/>
      <c r="E28" s="53"/>
      <c r="F28" s="54"/>
      <c r="G28" s="15"/>
      <c r="H28" s="15"/>
      <c r="I28" s="14">
        <f t="shared" si="1"/>
        <v>0</v>
      </c>
      <c r="J28" s="52"/>
      <c r="K28" s="58"/>
    </row>
    <row r="29" spans="1:11" x14ac:dyDescent="0.25">
      <c r="A29" s="39"/>
      <c r="B29" s="35"/>
      <c r="C29" s="52"/>
      <c r="D29" s="53"/>
      <c r="E29" s="53"/>
      <c r="F29" s="54"/>
      <c r="G29" s="15"/>
      <c r="H29" s="15"/>
      <c r="I29" s="14">
        <f t="shared" si="1"/>
        <v>0</v>
      </c>
      <c r="J29" s="52"/>
      <c r="K29" s="58"/>
    </row>
    <row r="30" spans="1:11" ht="15.75" thickBot="1" x14ac:dyDescent="0.3">
      <c r="A30" s="39"/>
      <c r="B30" s="35"/>
      <c r="C30" s="52"/>
      <c r="D30" s="53"/>
      <c r="E30" s="53"/>
      <c r="F30" s="54"/>
      <c r="G30" s="15"/>
      <c r="H30" s="15"/>
      <c r="I30" s="14">
        <f t="shared" si="1"/>
        <v>0</v>
      </c>
      <c r="J30" s="52"/>
      <c r="K30" s="58"/>
    </row>
    <row r="31" spans="1:11" ht="15.75" thickBot="1" x14ac:dyDescent="0.3">
      <c r="A31" s="55" t="s">
        <v>18</v>
      </c>
      <c r="B31" s="56"/>
      <c r="C31" s="56"/>
      <c r="D31" s="56"/>
      <c r="E31" s="56"/>
      <c r="F31" s="57"/>
      <c r="G31" s="19"/>
      <c r="H31" s="19"/>
      <c r="I31" s="20">
        <f>+I24+I17</f>
        <v>1017.9928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ht="26.25" customHeight="1" x14ac:dyDescent="0.25">
      <c r="A35" s="91"/>
      <c r="B35" s="91"/>
      <c r="C35" s="91"/>
      <c r="D35" s="29"/>
      <c r="E35" s="91"/>
      <c r="F35" s="91"/>
      <c r="G35" s="91"/>
      <c r="H35" s="7"/>
      <c r="I35" s="94"/>
      <c r="J35" s="94"/>
      <c r="K35" s="94"/>
    </row>
    <row r="36" spans="1:11" ht="15" customHeight="1" x14ac:dyDescent="0.25">
      <c r="A36" s="95" t="s">
        <v>63</v>
      </c>
      <c r="B36" s="95"/>
      <c r="C36" s="95"/>
      <c r="D36" s="29"/>
      <c r="E36" s="92" t="s">
        <v>65</v>
      </c>
      <c r="F36" s="92"/>
      <c r="G36" s="92"/>
      <c r="H36" s="42"/>
      <c r="I36" s="92" t="s">
        <v>67</v>
      </c>
      <c r="J36" s="92"/>
      <c r="K36" s="92"/>
    </row>
    <row r="37" spans="1:11" x14ac:dyDescent="0.25">
      <c r="A37" s="93" t="s">
        <v>64</v>
      </c>
      <c r="B37" s="93"/>
      <c r="C37" s="93"/>
      <c r="D37" s="30"/>
      <c r="E37" s="93" t="s">
        <v>66</v>
      </c>
      <c r="F37" s="93"/>
      <c r="G37" s="93"/>
      <c r="H37" s="43"/>
      <c r="I37" s="93" t="s">
        <v>68</v>
      </c>
      <c r="J37" s="93"/>
      <c r="K37" s="93"/>
    </row>
    <row r="38" spans="1:11" x14ac:dyDescent="0.25">
      <c r="A38" s="93"/>
      <c r="B38" s="93"/>
      <c r="C38" s="93"/>
      <c r="D38" s="29"/>
      <c r="E38" s="93"/>
      <c r="F38" s="93"/>
      <c r="G38" s="93"/>
      <c r="H38" s="29"/>
      <c r="I38" s="29"/>
      <c r="J38" s="29"/>
      <c r="K38" s="25"/>
    </row>
    <row r="39" spans="1:11" x14ac:dyDescent="0.25">
      <c r="A39" s="44"/>
      <c r="B39" s="44"/>
      <c r="C39" s="44"/>
      <c r="D39" s="31"/>
      <c r="E39" s="44"/>
      <c r="F39" s="44"/>
      <c r="G39" s="44"/>
      <c r="H39" s="31"/>
      <c r="I39" s="31"/>
      <c r="J39" s="31"/>
      <c r="K39" s="25"/>
    </row>
    <row r="40" spans="1:11" ht="15.75" x14ac:dyDescent="0.25">
      <c r="A40" s="84" t="s">
        <v>82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</row>
    <row r="41" spans="1:11" ht="15.75" x14ac:dyDescent="0.25">
      <c r="A41" s="85" t="s">
        <v>0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11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x14ac:dyDescent="0.25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thickBo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thickBot="1" x14ac:dyDescent="0.3">
      <c r="A46" s="3" t="s">
        <v>1</v>
      </c>
      <c r="B46" s="61">
        <v>54103004</v>
      </c>
      <c r="C46" s="62"/>
      <c r="D46" s="62"/>
      <c r="E46" s="62"/>
      <c r="F46" s="87"/>
      <c r="G46" s="90" t="s">
        <v>2</v>
      </c>
      <c r="H46" s="90"/>
      <c r="I46" s="62" t="s">
        <v>70</v>
      </c>
      <c r="J46" s="62"/>
      <c r="K46" s="63"/>
    </row>
    <row r="47" spans="1:11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thickBot="1" x14ac:dyDescent="0.3">
      <c r="A48" s="4" t="s">
        <v>3</v>
      </c>
      <c r="B48" s="61" t="s">
        <v>71</v>
      </c>
      <c r="C48" s="88"/>
      <c r="D48" s="89"/>
      <c r="E48" s="5" t="s">
        <v>4</v>
      </c>
      <c r="F48" s="61">
        <v>2009</v>
      </c>
      <c r="G48" s="87"/>
      <c r="H48" s="6" t="s">
        <v>5</v>
      </c>
      <c r="I48" s="61" t="s">
        <v>72</v>
      </c>
      <c r="J48" s="62"/>
      <c r="K48" s="63"/>
    </row>
    <row r="49" spans="1:11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thickBot="1" x14ac:dyDescent="0.3">
      <c r="A50" s="59" t="s">
        <v>6</v>
      </c>
      <c r="B50" s="60"/>
      <c r="C50" s="61" t="s">
        <v>61</v>
      </c>
      <c r="D50" s="62"/>
      <c r="E50" s="62"/>
      <c r="F50" s="62"/>
      <c r="G50" s="62"/>
      <c r="H50" s="62"/>
      <c r="I50" s="62"/>
      <c r="J50" s="62"/>
      <c r="K50" s="63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59" t="s">
        <v>7</v>
      </c>
      <c r="B52" s="60"/>
      <c r="C52" s="62" t="s">
        <v>62</v>
      </c>
      <c r="D52" s="62"/>
      <c r="E52" s="62"/>
      <c r="F52" s="62"/>
      <c r="G52" s="62"/>
      <c r="H52" s="62"/>
      <c r="I52" s="62"/>
      <c r="J52" s="62"/>
      <c r="K52" s="63"/>
    </row>
    <row r="53" spans="1:11" ht="15.75" thickBo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75" thickBot="1" x14ac:dyDescent="0.3">
      <c r="A54" s="64" t="s">
        <v>8</v>
      </c>
      <c r="B54" s="66" t="s">
        <v>9</v>
      </c>
      <c r="C54" s="68" t="s">
        <v>10</v>
      </c>
      <c r="D54" s="69"/>
      <c r="E54" s="69"/>
      <c r="F54" s="69"/>
      <c r="G54" s="69"/>
      <c r="H54" s="69"/>
      <c r="I54" s="70"/>
      <c r="J54" s="71" t="s">
        <v>11</v>
      </c>
      <c r="K54" s="72"/>
    </row>
    <row r="55" spans="1:11" ht="15.75" thickBot="1" x14ac:dyDescent="0.3">
      <c r="A55" s="65"/>
      <c r="B55" s="67"/>
      <c r="C55" s="75" t="s">
        <v>12</v>
      </c>
      <c r="D55" s="76"/>
      <c r="E55" s="76"/>
      <c r="F55" s="77"/>
      <c r="G55" s="8" t="s">
        <v>13</v>
      </c>
      <c r="H55" s="8" t="s">
        <v>14</v>
      </c>
      <c r="I55" s="9" t="s">
        <v>15</v>
      </c>
      <c r="J55" s="73"/>
      <c r="K55" s="74"/>
    </row>
    <row r="56" spans="1:11" ht="15.75" thickBot="1" x14ac:dyDescent="0.3">
      <c r="A56" s="39"/>
      <c r="B56" s="35"/>
      <c r="C56" s="59" t="s">
        <v>16</v>
      </c>
      <c r="D56" s="81"/>
      <c r="E56" s="81"/>
      <c r="F56" s="60"/>
      <c r="G56" s="10"/>
      <c r="H56" s="10"/>
      <c r="I56" s="50">
        <f>580</f>
        <v>580</v>
      </c>
      <c r="J56" s="80" t="s">
        <v>69</v>
      </c>
      <c r="K56" s="63"/>
    </row>
    <row r="57" spans="1:11" x14ac:dyDescent="0.25">
      <c r="A57" s="40">
        <v>2264</v>
      </c>
      <c r="B57" s="41">
        <v>42031</v>
      </c>
      <c r="C57" s="78" t="s">
        <v>76</v>
      </c>
      <c r="D57" s="82"/>
      <c r="E57" s="82"/>
      <c r="F57" s="83"/>
      <c r="G57" s="36">
        <v>4</v>
      </c>
      <c r="H57" s="13">
        <v>20.69</v>
      </c>
      <c r="I57" s="14">
        <f t="shared" ref="I57:I62" si="2">(H57*G57)*(1.16)</f>
        <v>96.001599999999996</v>
      </c>
      <c r="J57" s="78"/>
      <c r="K57" s="79"/>
    </row>
    <row r="58" spans="1:11" x14ac:dyDescent="0.25">
      <c r="A58" s="39"/>
      <c r="B58" s="35"/>
      <c r="C58" s="52" t="s">
        <v>77</v>
      </c>
      <c r="D58" s="53"/>
      <c r="E58" s="53"/>
      <c r="F58" s="54"/>
      <c r="G58" s="35">
        <v>1</v>
      </c>
      <c r="H58" s="16">
        <v>117.24</v>
      </c>
      <c r="I58" s="14">
        <f t="shared" si="2"/>
        <v>135.99839999999998</v>
      </c>
      <c r="J58" s="52"/>
      <c r="K58" s="58"/>
    </row>
    <row r="59" spans="1:11" x14ac:dyDescent="0.25">
      <c r="A59" s="39"/>
      <c r="B59" s="35"/>
      <c r="C59" s="52" t="s">
        <v>78</v>
      </c>
      <c r="D59" s="53"/>
      <c r="E59" s="53"/>
      <c r="F59" s="54"/>
      <c r="G59" s="35">
        <v>1</v>
      </c>
      <c r="H59" s="16">
        <v>48.28</v>
      </c>
      <c r="I59" s="14">
        <f t="shared" si="2"/>
        <v>56.004799999999996</v>
      </c>
      <c r="J59" s="52"/>
      <c r="K59" s="58"/>
    </row>
    <row r="60" spans="1:11" x14ac:dyDescent="0.25">
      <c r="A60" s="39"/>
      <c r="B60" s="35"/>
      <c r="C60" s="52" t="s">
        <v>79</v>
      </c>
      <c r="D60" s="53"/>
      <c r="E60" s="53"/>
      <c r="F60" s="54"/>
      <c r="G60" s="35">
        <v>1</v>
      </c>
      <c r="H60" s="16">
        <v>53</v>
      </c>
      <c r="I60" s="14">
        <f t="shared" si="2"/>
        <v>61.48</v>
      </c>
      <c r="J60" s="52"/>
      <c r="K60" s="58"/>
    </row>
    <row r="61" spans="1:11" x14ac:dyDescent="0.25">
      <c r="A61" s="39"/>
      <c r="B61" s="35"/>
      <c r="C61" s="52" t="s">
        <v>80</v>
      </c>
      <c r="D61" s="53"/>
      <c r="E61" s="53"/>
      <c r="F61" s="54"/>
      <c r="G61" s="35">
        <v>2</v>
      </c>
      <c r="H61" s="16">
        <v>83.62</v>
      </c>
      <c r="I61" s="14">
        <f t="shared" si="2"/>
        <v>193.9984</v>
      </c>
      <c r="J61" s="52"/>
      <c r="K61" s="58"/>
    </row>
    <row r="62" spans="1:11" ht="15.75" thickBot="1" x14ac:dyDescent="0.3">
      <c r="A62" s="39"/>
      <c r="B62" s="35"/>
      <c r="C62" s="52" t="s">
        <v>81</v>
      </c>
      <c r="D62" s="53"/>
      <c r="E62" s="53"/>
      <c r="F62" s="54"/>
      <c r="G62" s="17">
        <v>1</v>
      </c>
      <c r="H62" s="18">
        <v>38.79</v>
      </c>
      <c r="I62" s="14">
        <f t="shared" si="2"/>
        <v>44.996399999999994</v>
      </c>
      <c r="J62" s="52"/>
      <c r="K62" s="58"/>
    </row>
    <row r="63" spans="1:11" ht="15.75" thickBot="1" x14ac:dyDescent="0.3">
      <c r="A63" s="39"/>
      <c r="B63" s="35"/>
      <c r="C63" s="59" t="s">
        <v>17</v>
      </c>
      <c r="D63" s="81"/>
      <c r="E63" s="81"/>
      <c r="F63" s="60"/>
      <c r="G63" s="10"/>
      <c r="H63" s="10"/>
      <c r="I63" s="11">
        <f>SUM(I64:I69)</f>
        <v>0</v>
      </c>
      <c r="J63" s="52" t="s">
        <v>69</v>
      </c>
      <c r="K63" s="58"/>
    </row>
    <row r="64" spans="1:11" x14ac:dyDescent="0.25">
      <c r="A64" s="39"/>
      <c r="B64" s="35"/>
      <c r="C64" s="78"/>
      <c r="D64" s="82"/>
      <c r="E64" s="82"/>
      <c r="F64" s="83"/>
      <c r="G64" s="36"/>
      <c r="H64" s="36"/>
      <c r="I64" s="14">
        <f t="shared" ref="I64:I69" si="3">+H64*G64</f>
        <v>0</v>
      </c>
      <c r="J64" s="52"/>
      <c r="K64" s="58"/>
    </row>
    <row r="65" spans="1:11" x14ac:dyDescent="0.25">
      <c r="A65" s="39"/>
      <c r="B65" s="35"/>
      <c r="C65" s="52"/>
      <c r="D65" s="53"/>
      <c r="E65" s="53"/>
      <c r="F65" s="54"/>
      <c r="G65" s="35"/>
      <c r="H65" s="35"/>
      <c r="I65" s="14">
        <f t="shared" si="3"/>
        <v>0</v>
      </c>
      <c r="J65" s="52"/>
      <c r="K65" s="58"/>
    </row>
    <row r="66" spans="1:11" x14ac:dyDescent="0.25">
      <c r="A66" s="39"/>
      <c r="B66" s="35"/>
      <c r="C66" s="52"/>
      <c r="D66" s="53"/>
      <c r="E66" s="53"/>
      <c r="F66" s="54"/>
      <c r="G66" s="35"/>
      <c r="H66" s="35"/>
      <c r="I66" s="14">
        <f t="shared" si="3"/>
        <v>0</v>
      </c>
      <c r="J66" s="52"/>
      <c r="K66" s="58"/>
    </row>
    <row r="67" spans="1:11" x14ac:dyDescent="0.25">
      <c r="A67" s="39"/>
      <c r="B67" s="35"/>
      <c r="C67" s="52"/>
      <c r="D67" s="53"/>
      <c r="E67" s="53"/>
      <c r="F67" s="54"/>
      <c r="G67" s="35"/>
      <c r="H67" s="35"/>
      <c r="I67" s="14">
        <f t="shared" si="3"/>
        <v>0</v>
      </c>
      <c r="J67" s="52"/>
      <c r="K67" s="58"/>
    </row>
    <row r="68" spans="1:11" x14ac:dyDescent="0.25">
      <c r="A68" s="39"/>
      <c r="B68" s="35"/>
      <c r="C68" s="52"/>
      <c r="D68" s="53"/>
      <c r="E68" s="53"/>
      <c r="F68" s="54"/>
      <c r="G68" s="35"/>
      <c r="H68" s="35"/>
      <c r="I68" s="14">
        <f t="shared" si="3"/>
        <v>0</v>
      </c>
      <c r="J68" s="52"/>
      <c r="K68" s="58"/>
    </row>
    <row r="69" spans="1:11" ht="15.75" thickBot="1" x14ac:dyDescent="0.3">
      <c r="A69" s="39"/>
      <c r="B69" s="35"/>
      <c r="C69" s="52"/>
      <c r="D69" s="53"/>
      <c r="E69" s="53"/>
      <c r="F69" s="54"/>
      <c r="G69" s="35"/>
      <c r="H69" s="35"/>
      <c r="I69" s="14">
        <f t="shared" si="3"/>
        <v>0</v>
      </c>
      <c r="J69" s="52"/>
      <c r="K69" s="58"/>
    </row>
    <row r="70" spans="1:11" ht="15.75" thickBot="1" x14ac:dyDescent="0.3">
      <c r="A70" s="55" t="s">
        <v>18</v>
      </c>
      <c r="B70" s="56"/>
      <c r="C70" s="56"/>
      <c r="D70" s="56"/>
      <c r="E70" s="56"/>
      <c r="F70" s="57"/>
      <c r="G70" s="19"/>
      <c r="H70" s="19"/>
      <c r="I70" s="20">
        <f>+I63+I56</f>
        <v>580</v>
      </c>
      <c r="J70" s="21"/>
      <c r="K70" s="22"/>
    </row>
    <row r="71" spans="1:11" x14ac:dyDescent="0.25">
      <c r="A71" s="7"/>
      <c r="B71" s="23"/>
      <c r="C71" s="24"/>
      <c r="D71" s="25"/>
      <c r="E71" s="25"/>
      <c r="F71" s="7"/>
      <c r="G71" s="26"/>
      <c r="H71" s="26"/>
      <c r="I71" s="26"/>
      <c r="J71" s="26"/>
      <c r="K71" s="7"/>
    </row>
    <row r="72" spans="1:11" x14ac:dyDescent="0.25">
      <c r="A72" s="7"/>
      <c r="B72" s="51"/>
      <c r="C72" s="51"/>
      <c r="D72" s="7"/>
      <c r="E72" s="7"/>
      <c r="F72" s="7"/>
      <c r="G72" s="51"/>
      <c r="H72" s="51"/>
      <c r="I72" s="51"/>
      <c r="J72" s="51"/>
      <c r="K72" s="7"/>
    </row>
    <row r="73" spans="1:11" x14ac:dyDescent="0.25">
      <c r="A73" s="7"/>
      <c r="B73" s="46" t="s">
        <v>19</v>
      </c>
      <c r="C73" s="7"/>
      <c r="D73" s="46"/>
      <c r="E73" s="7"/>
      <c r="F73" s="46" t="s">
        <v>20</v>
      </c>
      <c r="G73" s="7"/>
      <c r="H73" s="7"/>
      <c r="I73" s="46"/>
      <c r="J73" s="46" t="s">
        <v>21</v>
      </c>
      <c r="K73" s="28"/>
    </row>
    <row r="74" spans="1:11" x14ac:dyDescent="0.25">
      <c r="A74" s="91"/>
      <c r="B74" s="91"/>
      <c r="C74" s="91"/>
      <c r="D74" s="47"/>
      <c r="E74" s="91"/>
      <c r="F74" s="91"/>
      <c r="G74" s="91"/>
      <c r="H74" s="7"/>
      <c r="I74" s="94"/>
      <c r="J74" s="94"/>
      <c r="K74" s="94"/>
    </row>
    <row r="75" spans="1:11" x14ac:dyDescent="0.25">
      <c r="A75" s="95" t="s">
        <v>63</v>
      </c>
      <c r="B75" s="95"/>
      <c r="C75" s="95"/>
      <c r="D75" s="47"/>
      <c r="E75" s="92" t="s">
        <v>65</v>
      </c>
      <c r="F75" s="92"/>
      <c r="G75" s="92"/>
      <c r="H75" s="42"/>
      <c r="I75" s="92" t="s">
        <v>67</v>
      </c>
      <c r="J75" s="92"/>
      <c r="K75" s="92"/>
    </row>
    <row r="76" spans="1:11" x14ac:dyDescent="0.25">
      <c r="A76" s="93" t="s">
        <v>64</v>
      </c>
      <c r="B76" s="93"/>
      <c r="C76" s="93"/>
      <c r="D76" s="30"/>
      <c r="E76" s="93" t="s">
        <v>66</v>
      </c>
      <c r="F76" s="93"/>
      <c r="G76" s="93"/>
      <c r="H76" s="43"/>
      <c r="I76" s="93" t="s">
        <v>68</v>
      </c>
      <c r="J76" s="93"/>
      <c r="K76" s="93"/>
    </row>
    <row r="77" spans="1:11" x14ac:dyDescent="0.25">
      <c r="A77" s="93"/>
      <c r="B77" s="93"/>
      <c r="C77" s="93"/>
      <c r="D77" s="47"/>
      <c r="E77" s="93"/>
      <c r="F77" s="93"/>
      <c r="G77" s="93"/>
      <c r="H77" s="47"/>
      <c r="I77" s="47"/>
      <c r="J77" s="47"/>
      <c r="K77" s="25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117" spans="1:11" x14ac:dyDescent="0.25">
      <c r="A117" s="45"/>
      <c r="B117" s="45"/>
      <c r="C117" s="45"/>
      <c r="D117" s="47"/>
      <c r="E117" s="45"/>
      <c r="F117" s="45"/>
      <c r="G117" s="45"/>
      <c r="H117" s="47"/>
      <c r="I117" s="47"/>
      <c r="J117" s="47"/>
      <c r="K117" s="25"/>
    </row>
    <row r="118" spans="1:11" x14ac:dyDescent="0.25">
      <c r="A118" s="32" t="s">
        <v>22</v>
      </c>
      <c r="B118" s="32"/>
      <c r="C118" s="32" t="s">
        <v>23</v>
      </c>
      <c r="D118" s="32"/>
      <c r="E118" s="7"/>
      <c r="F118" s="7"/>
      <c r="G118" s="7"/>
      <c r="H118" s="7"/>
      <c r="I118" s="7"/>
      <c r="J118" s="7"/>
      <c r="K118" s="7"/>
    </row>
    <row r="119" spans="1:11" x14ac:dyDescent="0.25">
      <c r="A119" s="32" t="s">
        <v>24</v>
      </c>
      <c r="B119" s="32"/>
      <c r="C119" s="32" t="s">
        <v>25</v>
      </c>
      <c r="D119" s="32"/>
      <c r="E119" s="7"/>
      <c r="F119" s="7"/>
      <c r="G119" s="7"/>
      <c r="H119" s="7"/>
      <c r="I119" s="7"/>
      <c r="J119" s="7"/>
      <c r="K119" s="7"/>
    </row>
    <row r="120" spans="1:11" x14ac:dyDescent="0.25">
      <c r="A120" s="32" t="s">
        <v>26</v>
      </c>
      <c r="B120" s="32"/>
      <c r="C120" s="32" t="s">
        <v>27</v>
      </c>
      <c r="D120" s="32"/>
      <c r="E120" s="7"/>
      <c r="F120" s="7"/>
      <c r="G120" s="7"/>
      <c r="H120" s="7"/>
      <c r="I120" s="7"/>
      <c r="J120" s="7"/>
      <c r="K120" s="7"/>
    </row>
    <row r="121" spans="1:11" x14ac:dyDescent="0.25">
      <c r="A121" s="32" t="s">
        <v>28</v>
      </c>
      <c r="B121" s="32"/>
      <c r="C121" s="32" t="s">
        <v>29</v>
      </c>
      <c r="D121" s="32"/>
      <c r="E121" s="7"/>
      <c r="F121" s="7"/>
      <c r="G121" s="7"/>
      <c r="H121" s="7"/>
      <c r="I121" s="7"/>
      <c r="J121" s="7"/>
      <c r="K121" s="7"/>
    </row>
    <row r="122" spans="1:11" x14ac:dyDescent="0.25">
      <c r="A122" s="32" t="s">
        <v>30</v>
      </c>
      <c r="B122" s="32"/>
      <c r="C122" s="32" t="s">
        <v>31</v>
      </c>
      <c r="D122" s="32"/>
      <c r="E122" s="7"/>
      <c r="F122" s="7"/>
      <c r="G122" s="7"/>
      <c r="H122" s="7"/>
      <c r="I122" s="7"/>
      <c r="J122" s="7"/>
      <c r="K122" s="7"/>
    </row>
    <row r="123" spans="1:11" x14ac:dyDescent="0.25">
      <c r="A123" s="32" t="s">
        <v>32</v>
      </c>
      <c r="B123" s="32"/>
      <c r="C123" s="32" t="s">
        <v>33</v>
      </c>
      <c r="D123" s="32"/>
      <c r="E123" s="7"/>
      <c r="F123" s="7"/>
      <c r="G123" s="7"/>
      <c r="H123" s="7"/>
      <c r="I123" s="7"/>
      <c r="J123" s="7"/>
      <c r="K123" s="7"/>
    </row>
    <row r="124" spans="1:11" x14ac:dyDescent="0.25">
      <c r="A124" s="32" t="s">
        <v>34</v>
      </c>
      <c r="B124" s="32"/>
      <c r="C124" s="32" t="s">
        <v>35</v>
      </c>
      <c r="D124" s="32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36</v>
      </c>
      <c r="B125" s="7"/>
      <c r="C125" s="7" t="s">
        <v>37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38</v>
      </c>
      <c r="B126" s="7"/>
      <c r="C126" s="7" t="s">
        <v>39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40</v>
      </c>
      <c r="B127" s="7"/>
      <c r="C127" s="7" t="s">
        <v>41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42</v>
      </c>
      <c r="B128" s="7"/>
      <c r="C128" s="7" t="s">
        <v>43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44</v>
      </c>
      <c r="B129" s="7"/>
      <c r="C129" s="7" t="s">
        <v>45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46</v>
      </c>
      <c r="B130" s="7"/>
      <c r="C130" s="7" t="s">
        <v>47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48</v>
      </c>
      <c r="B131" s="7"/>
      <c r="C131" s="7" t="s">
        <v>49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50</v>
      </c>
      <c r="B132" s="7"/>
      <c r="C132" s="7" t="s">
        <v>51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 t="s">
        <v>52</v>
      </c>
      <c r="B133" s="7"/>
      <c r="C133" s="33" t="s">
        <v>53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3" t="s">
        <v>54</v>
      </c>
      <c r="B134" s="33"/>
      <c r="C134" s="33" t="s">
        <v>55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3" t="s">
        <v>56</v>
      </c>
      <c r="B135" s="33"/>
      <c r="C135" s="33" t="s">
        <v>57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33" t="s">
        <v>58</v>
      </c>
      <c r="B136" s="33"/>
      <c r="C136" s="33" t="s">
        <v>59</v>
      </c>
      <c r="D136" s="7"/>
      <c r="E136" s="7"/>
      <c r="F136" s="7"/>
      <c r="G136" s="7"/>
      <c r="H136" s="7"/>
      <c r="I136" s="7"/>
      <c r="J136" s="7"/>
      <c r="K136" s="7"/>
    </row>
    <row r="137" spans="1:11" x14ac:dyDescent="0.25">
      <c r="A137" s="7"/>
      <c r="B137" s="7"/>
      <c r="C137" s="34" t="s">
        <v>60</v>
      </c>
      <c r="D137" s="7"/>
      <c r="E137" s="7"/>
      <c r="F137" s="7"/>
      <c r="G137" s="7"/>
      <c r="H137" s="7"/>
      <c r="I137" s="7"/>
      <c r="J137" s="7"/>
      <c r="K137" s="7"/>
    </row>
  </sheetData>
  <mergeCells count="116">
    <mergeCell ref="A75:C75"/>
    <mergeCell ref="E75:G75"/>
    <mergeCell ref="I75:K75"/>
    <mergeCell ref="A76:C77"/>
    <mergeCell ref="E76:G77"/>
    <mergeCell ref="I76:K76"/>
    <mergeCell ref="B72:C72"/>
    <mergeCell ref="G72:J72"/>
    <mergeCell ref="A74:C74"/>
    <mergeCell ref="E74:G74"/>
    <mergeCell ref="I74:K74"/>
    <mergeCell ref="C68:F68"/>
    <mergeCell ref="J68:K68"/>
    <mergeCell ref="C69:F69"/>
    <mergeCell ref="J69:K69"/>
    <mergeCell ref="A70:F70"/>
    <mergeCell ref="C65:F65"/>
    <mergeCell ref="J65:K65"/>
    <mergeCell ref="C66:F66"/>
    <mergeCell ref="J66:K66"/>
    <mergeCell ref="C67:F67"/>
    <mergeCell ref="J67:K67"/>
    <mergeCell ref="C62:F62"/>
    <mergeCell ref="J62:K62"/>
    <mergeCell ref="C63:F63"/>
    <mergeCell ref="J63:K63"/>
    <mergeCell ref="C64:F64"/>
    <mergeCell ref="J64:K64"/>
    <mergeCell ref="C59:F59"/>
    <mergeCell ref="J59:K59"/>
    <mergeCell ref="C60:F60"/>
    <mergeCell ref="J60:K60"/>
    <mergeCell ref="C61:F61"/>
    <mergeCell ref="J61:K61"/>
    <mergeCell ref="C56:F56"/>
    <mergeCell ref="J56:K56"/>
    <mergeCell ref="C57:F57"/>
    <mergeCell ref="J57:K57"/>
    <mergeCell ref="C58:F58"/>
    <mergeCell ref="J58:K58"/>
    <mergeCell ref="A52:B52"/>
    <mergeCell ref="C52:K52"/>
    <mergeCell ref="A54:A55"/>
    <mergeCell ref="B54:B55"/>
    <mergeCell ref="C54:I54"/>
    <mergeCell ref="J54:K55"/>
    <mergeCell ref="C55:F55"/>
    <mergeCell ref="B48:D48"/>
    <mergeCell ref="F48:G48"/>
    <mergeCell ref="I48:K48"/>
    <mergeCell ref="A50:B50"/>
    <mergeCell ref="C50:K50"/>
    <mergeCell ref="J19:K19"/>
    <mergeCell ref="J20:K20"/>
    <mergeCell ref="J21:K21"/>
    <mergeCell ref="J22:K22"/>
    <mergeCell ref="J23:K23"/>
    <mergeCell ref="A40:K40"/>
    <mergeCell ref="A41:K41"/>
    <mergeCell ref="A43:K43"/>
    <mergeCell ref="B46:F46"/>
    <mergeCell ref="G46:H46"/>
    <mergeCell ref="I46:K46"/>
    <mergeCell ref="E35:G35"/>
    <mergeCell ref="A35:C35"/>
    <mergeCell ref="I36:K36"/>
    <mergeCell ref="I37:K37"/>
    <mergeCell ref="I35:K35"/>
    <mergeCell ref="A36:C36"/>
    <mergeCell ref="A37:C38"/>
    <mergeCell ref="E36:G36"/>
    <mergeCell ref="E37:G38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C17:F17"/>
    <mergeCell ref="C18:F18"/>
    <mergeCell ref="C19:F19"/>
    <mergeCell ref="C24:F24"/>
    <mergeCell ref="C25:F25"/>
    <mergeCell ref="J24:K24"/>
    <mergeCell ref="J25:K25"/>
    <mergeCell ref="J26:K26"/>
    <mergeCell ref="G33:J33"/>
    <mergeCell ref="C27:F27"/>
    <mergeCell ref="C28:F28"/>
    <mergeCell ref="C29:F29"/>
    <mergeCell ref="C30:F30"/>
    <mergeCell ref="A31:F31"/>
    <mergeCell ref="B33:C33"/>
    <mergeCell ref="J29:K29"/>
    <mergeCell ref="J30:K30"/>
    <mergeCell ref="J27:K27"/>
    <mergeCell ref="J28:K28"/>
  </mergeCells>
  <pageMargins left="0.7" right="0.7" top="0.75" bottom="0.75" header="0.3" footer="0.3"/>
  <pageSetup scale="2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workbookViewId="0">
      <selection activeCell="A44" sqref="A44:K44"/>
    </sheetView>
  </sheetViews>
  <sheetFormatPr baseColWidth="10" defaultRowHeight="15" x14ac:dyDescent="0.25"/>
  <sheetData>
    <row r="1" spans="1:11" ht="15.75" x14ac:dyDescent="0.25">
      <c r="A1" s="84" t="s">
        <v>82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6" t="s">
        <v>84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1">
        <v>54103004</v>
      </c>
      <c r="C7" s="62"/>
      <c r="D7" s="62"/>
      <c r="E7" s="62"/>
      <c r="F7" s="87"/>
      <c r="G7" s="90" t="s">
        <v>2</v>
      </c>
      <c r="H7" s="90"/>
      <c r="I7" s="62" t="s">
        <v>70</v>
      </c>
      <c r="J7" s="62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1" t="s">
        <v>71</v>
      </c>
      <c r="C9" s="88"/>
      <c r="D9" s="89"/>
      <c r="E9" s="5" t="s">
        <v>4</v>
      </c>
      <c r="F9" s="61">
        <v>2009</v>
      </c>
      <c r="G9" s="87"/>
      <c r="H9" s="6" t="s">
        <v>5</v>
      </c>
      <c r="I9" s="61" t="s">
        <v>72</v>
      </c>
      <c r="J9" s="62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9" t="s">
        <v>6</v>
      </c>
      <c r="B11" s="60"/>
      <c r="C11" s="61" t="s">
        <v>61</v>
      </c>
      <c r="D11" s="62"/>
      <c r="E11" s="62"/>
      <c r="F11" s="62"/>
      <c r="G11" s="62"/>
      <c r="H11" s="62"/>
      <c r="I11" s="62"/>
      <c r="J11" s="62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9" t="s">
        <v>7</v>
      </c>
      <c r="B13" s="60"/>
      <c r="C13" s="62" t="s">
        <v>62</v>
      </c>
      <c r="D13" s="62"/>
      <c r="E13" s="62"/>
      <c r="F13" s="62"/>
      <c r="G13" s="62"/>
      <c r="H13" s="62"/>
      <c r="I13" s="62"/>
      <c r="J13" s="62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4" t="s">
        <v>8</v>
      </c>
      <c r="B15" s="66" t="s">
        <v>9</v>
      </c>
      <c r="C15" s="68" t="s">
        <v>10</v>
      </c>
      <c r="D15" s="69"/>
      <c r="E15" s="69"/>
      <c r="F15" s="69"/>
      <c r="G15" s="69"/>
      <c r="H15" s="69"/>
      <c r="I15" s="70"/>
      <c r="J15" s="71" t="s">
        <v>11</v>
      </c>
      <c r="K15" s="72"/>
    </row>
    <row r="16" spans="1:11" ht="15.75" thickBot="1" x14ac:dyDescent="0.3">
      <c r="A16" s="65"/>
      <c r="B16" s="67"/>
      <c r="C16" s="75" t="s">
        <v>12</v>
      </c>
      <c r="D16" s="76"/>
      <c r="E16" s="76"/>
      <c r="F16" s="77"/>
      <c r="G16" s="8" t="s">
        <v>13</v>
      </c>
      <c r="H16" s="8" t="s">
        <v>14</v>
      </c>
      <c r="I16" s="9" t="s">
        <v>15</v>
      </c>
      <c r="J16" s="73"/>
      <c r="K16" s="74"/>
    </row>
    <row r="17" spans="1:11" ht="15.75" thickBot="1" x14ac:dyDescent="0.3">
      <c r="A17" s="39"/>
      <c r="B17" s="35"/>
      <c r="C17" s="59" t="s">
        <v>16</v>
      </c>
      <c r="D17" s="81"/>
      <c r="E17" s="81"/>
      <c r="F17" s="60"/>
      <c r="G17" s="10"/>
      <c r="H17" s="10"/>
      <c r="I17" s="11">
        <f>SUM(I18:I23)</f>
        <v>1108.00416</v>
      </c>
      <c r="J17" s="80" t="s">
        <v>69</v>
      </c>
      <c r="K17" s="63"/>
    </row>
    <row r="18" spans="1:11" x14ac:dyDescent="0.25">
      <c r="A18" s="40">
        <v>2346</v>
      </c>
      <c r="B18" s="41">
        <v>42045</v>
      </c>
      <c r="C18" s="78" t="s">
        <v>73</v>
      </c>
      <c r="D18" s="82"/>
      <c r="E18" s="82"/>
      <c r="F18" s="83"/>
      <c r="G18" s="36">
        <v>2</v>
      </c>
      <c r="H18" s="13">
        <v>477.58800000000002</v>
      </c>
      <c r="I18" s="14">
        <f>(H18*G18)*(1.16)</f>
        <v>1108.00416</v>
      </c>
      <c r="J18" s="78"/>
      <c r="K18" s="79"/>
    </row>
    <row r="19" spans="1:11" x14ac:dyDescent="0.25">
      <c r="A19" s="39"/>
      <c r="B19" s="35"/>
      <c r="C19" s="52"/>
      <c r="D19" s="53"/>
      <c r="E19" s="53"/>
      <c r="F19" s="54"/>
      <c r="G19" s="35"/>
      <c r="H19" s="16"/>
      <c r="I19" s="14">
        <f t="shared" ref="I19:I23" si="0">(H19*G19)*(1.16)</f>
        <v>0</v>
      </c>
      <c r="J19" s="52"/>
      <c r="K19" s="58"/>
    </row>
    <row r="20" spans="1:11" x14ac:dyDescent="0.25">
      <c r="A20" s="39"/>
      <c r="B20" s="35"/>
      <c r="C20" s="52"/>
      <c r="D20" s="53"/>
      <c r="E20" s="53"/>
      <c r="F20" s="54"/>
      <c r="G20" s="35"/>
      <c r="H20" s="16"/>
      <c r="I20" s="14">
        <f t="shared" si="0"/>
        <v>0</v>
      </c>
      <c r="J20" s="52"/>
      <c r="K20" s="58"/>
    </row>
    <row r="21" spans="1:11" x14ac:dyDescent="0.25">
      <c r="A21" s="39"/>
      <c r="B21" s="35"/>
      <c r="C21" s="52"/>
      <c r="D21" s="53"/>
      <c r="E21" s="53"/>
      <c r="F21" s="54"/>
      <c r="G21" s="35"/>
      <c r="H21" s="16"/>
      <c r="I21" s="14">
        <f t="shared" si="0"/>
        <v>0</v>
      </c>
      <c r="J21" s="52"/>
      <c r="K21" s="58"/>
    </row>
    <row r="22" spans="1:11" x14ac:dyDescent="0.25">
      <c r="A22" s="39"/>
      <c r="B22" s="35"/>
      <c r="C22" s="52"/>
      <c r="D22" s="53"/>
      <c r="E22" s="53"/>
      <c r="F22" s="54"/>
      <c r="G22" s="35"/>
      <c r="H22" s="16"/>
      <c r="I22" s="14">
        <f t="shared" si="0"/>
        <v>0</v>
      </c>
      <c r="J22" s="52"/>
      <c r="K22" s="58"/>
    </row>
    <row r="23" spans="1:11" ht="15.75" thickBot="1" x14ac:dyDescent="0.3">
      <c r="A23" s="39"/>
      <c r="B23" s="35"/>
      <c r="C23" s="52"/>
      <c r="D23" s="53"/>
      <c r="E23" s="53"/>
      <c r="F23" s="54"/>
      <c r="G23" s="17"/>
      <c r="H23" s="18"/>
      <c r="I23" s="14">
        <f t="shared" si="0"/>
        <v>0</v>
      </c>
      <c r="J23" s="52"/>
      <c r="K23" s="58"/>
    </row>
    <row r="24" spans="1:11" ht="15.75" thickBot="1" x14ac:dyDescent="0.3">
      <c r="A24" s="39"/>
      <c r="B24" s="35"/>
      <c r="C24" s="59" t="s">
        <v>17</v>
      </c>
      <c r="D24" s="81"/>
      <c r="E24" s="81"/>
      <c r="F24" s="60"/>
      <c r="G24" s="10"/>
      <c r="H24" s="10"/>
      <c r="I24" s="11">
        <f>SUM(I25:I30)</f>
        <v>0</v>
      </c>
      <c r="J24" s="52" t="s">
        <v>69</v>
      </c>
      <c r="K24" s="58"/>
    </row>
    <row r="25" spans="1:11" x14ac:dyDescent="0.25">
      <c r="A25" s="39"/>
      <c r="B25" s="35"/>
      <c r="C25" s="78"/>
      <c r="D25" s="82"/>
      <c r="E25" s="82"/>
      <c r="F25" s="83"/>
      <c r="G25" s="36"/>
      <c r="H25" s="36"/>
      <c r="I25" s="14">
        <f t="shared" ref="I25:I30" si="1">+H25*G25</f>
        <v>0</v>
      </c>
      <c r="J25" s="52"/>
      <c r="K25" s="58"/>
    </row>
    <row r="26" spans="1:11" x14ac:dyDescent="0.25">
      <c r="A26" s="39"/>
      <c r="B26" s="35"/>
      <c r="C26" s="52"/>
      <c r="D26" s="53"/>
      <c r="E26" s="53"/>
      <c r="F26" s="54"/>
      <c r="G26" s="35"/>
      <c r="H26" s="35"/>
      <c r="I26" s="14">
        <f t="shared" si="1"/>
        <v>0</v>
      </c>
      <c r="J26" s="52"/>
      <c r="K26" s="58"/>
    </row>
    <row r="27" spans="1:11" x14ac:dyDescent="0.25">
      <c r="A27" s="39"/>
      <c r="B27" s="35"/>
      <c r="C27" s="52"/>
      <c r="D27" s="53"/>
      <c r="E27" s="53"/>
      <c r="F27" s="54"/>
      <c r="G27" s="35"/>
      <c r="H27" s="35"/>
      <c r="I27" s="14">
        <f t="shared" si="1"/>
        <v>0</v>
      </c>
      <c r="J27" s="52"/>
      <c r="K27" s="58"/>
    </row>
    <row r="28" spans="1:11" x14ac:dyDescent="0.25">
      <c r="A28" s="39"/>
      <c r="B28" s="35"/>
      <c r="C28" s="52"/>
      <c r="D28" s="53"/>
      <c r="E28" s="53"/>
      <c r="F28" s="54"/>
      <c r="G28" s="35"/>
      <c r="H28" s="35"/>
      <c r="I28" s="14">
        <f t="shared" si="1"/>
        <v>0</v>
      </c>
      <c r="J28" s="52"/>
      <c r="K28" s="58"/>
    </row>
    <row r="29" spans="1:11" x14ac:dyDescent="0.25">
      <c r="A29" s="39"/>
      <c r="B29" s="35"/>
      <c r="C29" s="52"/>
      <c r="D29" s="53"/>
      <c r="E29" s="53"/>
      <c r="F29" s="54"/>
      <c r="G29" s="35"/>
      <c r="H29" s="35"/>
      <c r="I29" s="14">
        <f t="shared" si="1"/>
        <v>0</v>
      </c>
      <c r="J29" s="52"/>
      <c r="K29" s="58"/>
    </row>
    <row r="30" spans="1:11" ht="15.75" thickBot="1" x14ac:dyDescent="0.3">
      <c r="A30" s="39"/>
      <c r="B30" s="35"/>
      <c r="C30" s="52"/>
      <c r="D30" s="53"/>
      <c r="E30" s="53"/>
      <c r="F30" s="54"/>
      <c r="G30" s="35"/>
      <c r="H30" s="35"/>
      <c r="I30" s="14">
        <f t="shared" si="1"/>
        <v>0</v>
      </c>
      <c r="J30" s="52"/>
      <c r="K30" s="58"/>
    </row>
    <row r="31" spans="1:11" ht="15.75" thickBot="1" x14ac:dyDescent="0.3">
      <c r="A31" s="55" t="s">
        <v>18</v>
      </c>
      <c r="B31" s="56"/>
      <c r="C31" s="56"/>
      <c r="D31" s="56"/>
      <c r="E31" s="56"/>
      <c r="F31" s="57"/>
      <c r="G31" s="19"/>
      <c r="H31" s="19"/>
      <c r="I31" s="20">
        <f>+I24+I17</f>
        <v>1108.00416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37" t="s">
        <v>19</v>
      </c>
      <c r="C34" s="7"/>
      <c r="D34" s="37"/>
      <c r="E34" s="7"/>
      <c r="F34" s="37" t="s">
        <v>20</v>
      </c>
      <c r="G34" s="7"/>
      <c r="H34" s="7"/>
      <c r="I34" s="37"/>
      <c r="J34" s="37" t="s">
        <v>21</v>
      </c>
      <c r="K34" s="28"/>
    </row>
    <row r="35" spans="1:11" x14ac:dyDescent="0.25">
      <c r="A35" s="91"/>
      <c r="B35" s="91"/>
      <c r="C35" s="91"/>
      <c r="D35" s="38"/>
      <c r="E35" s="91"/>
      <c r="F35" s="91"/>
      <c r="G35" s="91"/>
      <c r="H35" s="7"/>
      <c r="I35" s="94"/>
      <c r="J35" s="94"/>
      <c r="K35" s="94"/>
    </row>
    <row r="36" spans="1:11" ht="15" customHeight="1" x14ac:dyDescent="0.25">
      <c r="A36" s="95" t="s">
        <v>63</v>
      </c>
      <c r="B36" s="95"/>
      <c r="C36" s="95"/>
      <c r="D36" s="38"/>
      <c r="E36" s="92" t="s">
        <v>65</v>
      </c>
      <c r="F36" s="92"/>
      <c r="G36" s="92"/>
      <c r="H36" s="42"/>
      <c r="I36" s="92" t="s">
        <v>67</v>
      </c>
      <c r="J36" s="92"/>
      <c r="K36" s="92"/>
    </row>
    <row r="37" spans="1:11" ht="15" customHeight="1" x14ac:dyDescent="0.25">
      <c r="A37" s="93" t="s">
        <v>64</v>
      </c>
      <c r="B37" s="93"/>
      <c r="C37" s="93"/>
      <c r="D37" s="30"/>
      <c r="E37" s="93" t="s">
        <v>66</v>
      </c>
      <c r="F37" s="93"/>
      <c r="G37" s="93"/>
      <c r="H37" s="43"/>
      <c r="I37" s="93" t="s">
        <v>68</v>
      </c>
      <c r="J37" s="93"/>
      <c r="K37" s="93"/>
    </row>
    <row r="38" spans="1:11" x14ac:dyDescent="0.25">
      <c r="A38" s="93"/>
      <c r="B38" s="93"/>
      <c r="C38" s="93"/>
      <c r="D38" s="38"/>
      <c r="E38" s="93"/>
      <c r="F38" s="93"/>
      <c r="G38" s="93"/>
      <c r="H38" s="38"/>
      <c r="I38" s="38"/>
      <c r="J38" s="38"/>
      <c r="K38" s="25"/>
    </row>
    <row r="41" spans="1:11" ht="15.75" x14ac:dyDescent="0.25">
      <c r="A41" s="84" t="s">
        <v>82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</row>
    <row r="42" spans="1:11" ht="15.75" x14ac:dyDescent="0.25">
      <c r="A42" s="85" t="s">
        <v>0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x14ac:dyDescent="0.25">
      <c r="A44" s="86" t="s">
        <v>84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thickBot="1" x14ac:dyDescent="0.3">
      <c r="A47" s="3" t="s">
        <v>1</v>
      </c>
      <c r="B47" s="61">
        <v>54103004</v>
      </c>
      <c r="C47" s="62"/>
      <c r="D47" s="62"/>
      <c r="E47" s="62"/>
      <c r="F47" s="87"/>
      <c r="G47" s="90" t="s">
        <v>2</v>
      </c>
      <c r="H47" s="90"/>
      <c r="I47" s="62" t="s">
        <v>70</v>
      </c>
      <c r="J47" s="62"/>
      <c r="K47" s="63"/>
    </row>
    <row r="48" spans="1:11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.75" thickBot="1" x14ac:dyDescent="0.3">
      <c r="A49" s="4" t="s">
        <v>3</v>
      </c>
      <c r="B49" s="61" t="s">
        <v>71</v>
      </c>
      <c r="C49" s="88"/>
      <c r="D49" s="89"/>
      <c r="E49" s="5" t="s">
        <v>4</v>
      </c>
      <c r="F49" s="61">
        <v>2009</v>
      </c>
      <c r="G49" s="87"/>
      <c r="H49" s="6" t="s">
        <v>5</v>
      </c>
      <c r="I49" s="61" t="s">
        <v>72</v>
      </c>
      <c r="J49" s="62"/>
      <c r="K49" s="63"/>
    </row>
    <row r="50" spans="1:11" ht="15.75" thickBo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thickBot="1" x14ac:dyDescent="0.3">
      <c r="A51" s="59" t="s">
        <v>6</v>
      </c>
      <c r="B51" s="60"/>
      <c r="C51" s="61" t="s">
        <v>61</v>
      </c>
      <c r="D51" s="62"/>
      <c r="E51" s="62"/>
      <c r="F51" s="62"/>
      <c r="G51" s="62"/>
      <c r="H51" s="62"/>
      <c r="I51" s="62"/>
      <c r="J51" s="62"/>
      <c r="K51" s="63"/>
    </row>
    <row r="52" spans="1:11" ht="15.75" thickBo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.75" thickBot="1" x14ac:dyDescent="0.3">
      <c r="A53" s="59" t="s">
        <v>7</v>
      </c>
      <c r="B53" s="60"/>
      <c r="C53" s="62" t="s">
        <v>62</v>
      </c>
      <c r="D53" s="62"/>
      <c r="E53" s="62"/>
      <c r="F53" s="62"/>
      <c r="G53" s="62"/>
      <c r="H53" s="62"/>
      <c r="I53" s="62"/>
      <c r="J53" s="62"/>
      <c r="K53" s="63"/>
    </row>
    <row r="54" spans="1:11" ht="15.75" thickBo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75" thickBot="1" x14ac:dyDescent="0.3">
      <c r="A55" s="64" t="s">
        <v>8</v>
      </c>
      <c r="B55" s="66" t="s">
        <v>9</v>
      </c>
      <c r="C55" s="68" t="s">
        <v>10</v>
      </c>
      <c r="D55" s="69"/>
      <c r="E55" s="69"/>
      <c r="F55" s="69"/>
      <c r="G55" s="69"/>
      <c r="H55" s="69"/>
      <c r="I55" s="70"/>
      <c r="J55" s="71" t="s">
        <v>11</v>
      </c>
      <c r="K55" s="72"/>
    </row>
    <row r="56" spans="1:11" ht="15.75" thickBot="1" x14ac:dyDescent="0.3">
      <c r="A56" s="65"/>
      <c r="B56" s="67"/>
      <c r="C56" s="75" t="s">
        <v>12</v>
      </c>
      <c r="D56" s="76"/>
      <c r="E56" s="76"/>
      <c r="F56" s="77"/>
      <c r="G56" s="8" t="s">
        <v>13</v>
      </c>
      <c r="H56" s="8" t="s">
        <v>14</v>
      </c>
      <c r="I56" s="9" t="s">
        <v>15</v>
      </c>
      <c r="J56" s="73"/>
      <c r="K56" s="74"/>
    </row>
    <row r="57" spans="1:11" ht="15.75" thickBot="1" x14ac:dyDescent="0.3">
      <c r="A57" s="39"/>
      <c r="B57" s="49"/>
      <c r="C57" s="59" t="s">
        <v>16</v>
      </c>
      <c r="D57" s="81"/>
      <c r="E57" s="81"/>
      <c r="F57" s="60"/>
      <c r="G57" s="10"/>
      <c r="H57" s="10"/>
      <c r="I57" s="50">
        <f>SUM(I58:I63)</f>
        <v>576.00495999999998</v>
      </c>
      <c r="J57" s="80" t="s">
        <v>69</v>
      </c>
      <c r="K57" s="63"/>
    </row>
    <row r="58" spans="1:11" x14ac:dyDescent="0.25">
      <c r="A58" s="40">
        <v>2707</v>
      </c>
      <c r="B58" s="41">
        <v>42108</v>
      </c>
      <c r="C58" s="78" t="s">
        <v>83</v>
      </c>
      <c r="D58" s="82"/>
      <c r="E58" s="82"/>
      <c r="F58" s="83"/>
      <c r="G58" s="36">
        <v>2</v>
      </c>
      <c r="H58" s="13">
        <v>248.27799999999999</v>
      </c>
      <c r="I58" s="14">
        <f t="shared" ref="I58:I63" si="2">(H58*G58)*(1.16)</f>
        <v>576.00495999999998</v>
      </c>
      <c r="J58" s="78"/>
      <c r="K58" s="79"/>
    </row>
    <row r="59" spans="1:11" x14ac:dyDescent="0.25">
      <c r="A59" s="39"/>
      <c r="B59" s="49"/>
      <c r="C59" s="52"/>
      <c r="D59" s="53"/>
      <c r="E59" s="53"/>
      <c r="F59" s="54"/>
      <c r="G59" s="49"/>
      <c r="H59" s="16"/>
      <c r="I59" s="14">
        <f t="shared" si="2"/>
        <v>0</v>
      </c>
      <c r="J59" s="52"/>
      <c r="K59" s="58"/>
    </row>
    <row r="60" spans="1:11" x14ac:dyDescent="0.25">
      <c r="A60" s="39"/>
      <c r="B60" s="49"/>
      <c r="C60" s="52"/>
      <c r="D60" s="53"/>
      <c r="E60" s="53"/>
      <c r="F60" s="54"/>
      <c r="G60" s="49"/>
      <c r="H60" s="16"/>
      <c r="I60" s="14">
        <f t="shared" si="2"/>
        <v>0</v>
      </c>
      <c r="J60" s="52"/>
      <c r="K60" s="58"/>
    </row>
    <row r="61" spans="1:11" x14ac:dyDescent="0.25">
      <c r="A61" s="39"/>
      <c r="B61" s="49"/>
      <c r="C61" s="52"/>
      <c r="D61" s="53"/>
      <c r="E61" s="53"/>
      <c r="F61" s="54"/>
      <c r="G61" s="49"/>
      <c r="H61" s="16"/>
      <c r="I61" s="14">
        <f t="shared" si="2"/>
        <v>0</v>
      </c>
      <c r="J61" s="52"/>
      <c r="K61" s="58"/>
    </row>
    <row r="62" spans="1:11" x14ac:dyDescent="0.25">
      <c r="A62" s="39"/>
      <c r="B62" s="49"/>
      <c r="C62" s="52"/>
      <c r="D62" s="53"/>
      <c r="E62" s="53"/>
      <c r="F62" s="54"/>
      <c r="G62" s="49"/>
      <c r="H62" s="16"/>
      <c r="I62" s="14">
        <f t="shared" si="2"/>
        <v>0</v>
      </c>
      <c r="J62" s="52"/>
      <c r="K62" s="58"/>
    </row>
    <row r="63" spans="1:11" ht="15.75" thickBot="1" x14ac:dyDescent="0.3">
      <c r="A63" s="39"/>
      <c r="B63" s="49"/>
      <c r="C63" s="52"/>
      <c r="D63" s="53"/>
      <c r="E63" s="53"/>
      <c r="F63" s="54"/>
      <c r="G63" s="17"/>
      <c r="H63" s="18"/>
      <c r="I63" s="14">
        <f t="shared" si="2"/>
        <v>0</v>
      </c>
      <c r="J63" s="52"/>
      <c r="K63" s="58"/>
    </row>
    <row r="64" spans="1:11" ht="15.75" thickBot="1" x14ac:dyDescent="0.3">
      <c r="A64" s="39"/>
      <c r="B64" s="49"/>
      <c r="C64" s="59" t="s">
        <v>17</v>
      </c>
      <c r="D64" s="81"/>
      <c r="E64" s="81"/>
      <c r="F64" s="60"/>
      <c r="G64" s="10"/>
      <c r="H64" s="10"/>
      <c r="I64" s="11">
        <f>SUM(I65:I70)</f>
        <v>0</v>
      </c>
      <c r="J64" s="52" t="s">
        <v>69</v>
      </c>
      <c r="K64" s="58"/>
    </row>
    <row r="65" spans="1:11" x14ac:dyDescent="0.25">
      <c r="A65" s="39"/>
      <c r="B65" s="49"/>
      <c r="C65" s="78"/>
      <c r="D65" s="82"/>
      <c r="E65" s="82"/>
      <c r="F65" s="83"/>
      <c r="G65" s="36"/>
      <c r="H65" s="36"/>
      <c r="I65" s="14">
        <f t="shared" ref="I65:I70" si="3">+H65*G65</f>
        <v>0</v>
      </c>
      <c r="J65" s="52"/>
      <c r="K65" s="58"/>
    </row>
    <row r="66" spans="1:11" x14ac:dyDescent="0.25">
      <c r="A66" s="39"/>
      <c r="B66" s="49"/>
      <c r="C66" s="52"/>
      <c r="D66" s="53"/>
      <c r="E66" s="53"/>
      <c r="F66" s="54"/>
      <c r="G66" s="49"/>
      <c r="H66" s="49"/>
      <c r="I66" s="14">
        <f t="shared" si="3"/>
        <v>0</v>
      </c>
      <c r="J66" s="52"/>
      <c r="K66" s="58"/>
    </row>
    <row r="67" spans="1:11" x14ac:dyDescent="0.25">
      <c r="A67" s="39"/>
      <c r="B67" s="49"/>
      <c r="C67" s="52"/>
      <c r="D67" s="53"/>
      <c r="E67" s="53"/>
      <c r="F67" s="54"/>
      <c r="G67" s="49"/>
      <c r="H67" s="49"/>
      <c r="I67" s="14">
        <f t="shared" si="3"/>
        <v>0</v>
      </c>
      <c r="J67" s="52"/>
      <c r="K67" s="58"/>
    </row>
    <row r="68" spans="1:11" x14ac:dyDescent="0.25">
      <c r="A68" s="39"/>
      <c r="B68" s="49"/>
      <c r="C68" s="52"/>
      <c r="D68" s="53"/>
      <c r="E68" s="53"/>
      <c r="F68" s="54"/>
      <c r="G68" s="49"/>
      <c r="H68" s="49"/>
      <c r="I68" s="14">
        <f t="shared" si="3"/>
        <v>0</v>
      </c>
      <c r="J68" s="52"/>
      <c r="K68" s="58"/>
    </row>
    <row r="69" spans="1:11" x14ac:dyDescent="0.25">
      <c r="A69" s="39"/>
      <c r="B69" s="49"/>
      <c r="C69" s="52"/>
      <c r="D69" s="53"/>
      <c r="E69" s="53"/>
      <c r="F69" s="54"/>
      <c r="G69" s="49"/>
      <c r="H69" s="49"/>
      <c r="I69" s="14">
        <f t="shared" si="3"/>
        <v>0</v>
      </c>
      <c r="J69" s="52"/>
      <c r="K69" s="58"/>
    </row>
    <row r="70" spans="1:11" ht="15.75" thickBot="1" x14ac:dyDescent="0.3">
      <c r="A70" s="39"/>
      <c r="B70" s="49"/>
      <c r="C70" s="52"/>
      <c r="D70" s="53"/>
      <c r="E70" s="53"/>
      <c r="F70" s="54"/>
      <c r="G70" s="49"/>
      <c r="H70" s="49"/>
      <c r="I70" s="14">
        <f t="shared" si="3"/>
        <v>0</v>
      </c>
      <c r="J70" s="52"/>
      <c r="K70" s="58"/>
    </row>
    <row r="71" spans="1:11" ht="15.75" thickBot="1" x14ac:dyDescent="0.3">
      <c r="A71" s="55" t="s">
        <v>18</v>
      </c>
      <c r="B71" s="56"/>
      <c r="C71" s="56"/>
      <c r="D71" s="56"/>
      <c r="E71" s="56"/>
      <c r="F71" s="57"/>
      <c r="G71" s="19"/>
      <c r="H71" s="19"/>
      <c r="I71" s="20">
        <f>+I64+I57</f>
        <v>576.00495999999998</v>
      </c>
      <c r="J71" s="21"/>
      <c r="K71" s="22"/>
    </row>
    <row r="72" spans="1:11" x14ac:dyDescent="0.25">
      <c r="A72" s="7"/>
      <c r="B72" s="23"/>
      <c r="C72" s="24"/>
      <c r="D72" s="25"/>
      <c r="E72" s="25"/>
      <c r="F72" s="7"/>
      <c r="G72" s="26"/>
      <c r="H72" s="26"/>
      <c r="I72" s="26"/>
      <c r="J72" s="26"/>
      <c r="K72" s="7"/>
    </row>
    <row r="73" spans="1:11" x14ac:dyDescent="0.25">
      <c r="A73" s="7"/>
      <c r="B73" s="51"/>
      <c r="C73" s="51"/>
      <c r="D73" s="7"/>
      <c r="E73" s="7"/>
      <c r="F73" s="7"/>
      <c r="G73" s="51"/>
      <c r="H73" s="51"/>
      <c r="I73" s="51"/>
      <c r="J73" s="51"/>
      <c r="K73" s="7"/>
    </row>
    <row r="74" spans="1:11" x14ac:dyDescent="0.25">
      <c r="A74" s="7"/>
      <c r="B74" s="48" t="s">
        <v>19</v>
      </c>
      <c r="C74" s="7"/>
      <c r="D74" s="48"/>
      <c r="E74" s="7"/>
      <c r="F74" s="48" t="s">
        <v>20</v>
      </c>
      <c r="G74" s="7"/>
      <c r="H74" s="7"/>
      <c r="I74" s="48"/>
      <c r="J74" s="48" t="s">
        <v>21</v>
      </c>
      <c r="K74" s="28"/>
    </row>
    <row r="75" spans="1:11" x14ac:dyDescent="0.25">
      <c r="A75" s="91"/>
      <c r="B75" s="91"/>
      <c r="C75" s="91"/>
      <c r="D75" s="47"/>
      <c r="E75" s="91"/>
      <c r="F75" s="91"/>
      <c r="G75" s="91"/>
      <c r="H75" s="7"/>
      <c r="I75" s="94"/>
      <c r="J75" s="94"/>
      <c r="K75" s="94"/>
    </row>
    <row r="76" spans="1:11" x14ac:dyDescent="0.25">
      <c r="A76" s="95" t="s">
        <v>63</v>
      </c>
      <c r="B76" s="95"/>
      <c r="C76" s="95"/>
      <c r="D76" s="47"/>
      <c r="E76" s="92" t="s">
        <v>65</v>
      </c>
      <c r="F76" s="92"/>
      <c r="G76" s="92"/>
      <c r="H76" s="42"/>
      <c r="I76" s="92" t="s">
        <v>67</v>
      </c>
      <c r="J76" s="92"/>
      <c r="K76" s="92"/>
    </row>
    <row r="77" spans="1:11" x14ac:dyDescent="0.25">
      <c r="A77" s="93" t="s">
        <v>64</v>
      </c>
      <c r="B77" s="93"/>
      <c r="C77" s="93"/>
      <c r="D77" s="30"/>
      <c r="E77" s="93" t="s">
        <v>66</v>
      </c>
      <c r="F77" s="93"/>
      <c r="G77" s="93"/>
      <c r="H77" s="43"/>
      <c r="I77" s="93" t="s">
        <v>68</v>
      </c>
      <c r="J77" s="93"/>
      <c r="K77" s="93"/>
    </row>
    <row r="78" spans="1:11" x14ac:dyDescent="0.25">
      <c r="A78" s="93"/>
      <c r="B78" s="93"/>
      <c r="C78" s="93"/>
      <c r="D78" s="47"/>
      <c r="E78" s="93"/>
      <c r="F78" s="93"/>
      <c r="G78" s="93"/>
      <c r="H78" s="47"/>
      <c r="I78" s="47"/>
      <c r="J78" s="47"/>
      <c r="K78" s="25"/>
    </row>
  </sheetData>
  <mergeCells count="116">
    <mergeCell ref="J27:K27"/>
    <mergeCell ref="J28:K28"/>
    <mergeCell ref="C26:F26"/>
    <mergeCell ref="C24:F24"/>
    <mergeCell ref="C25:F25"/>
    <mergeCell ref="G33:J33"/>
    <mergeCell ref="C27:F27"/>
    <mergeCell ref="C28:F28"/>
    <mergeCell ref="C29:F29"/>
    <mergeCell ref="C30:F30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31:F31"/>
    <mergeCell ref="B33:C33"/>
    <mergeCell ref="J29:K29"/>
    <mergeCell ref="J30:K30"/>
    <mergeCell ref="A35:C35"/>
    <mergeCell ref="E35:G35"/>
    <mergeCell ref="I35:K35"/>
    <mergeCell ref="J17:K17"/>
    <mergeCell ref="J18:K18"/>
    <mergeCell ref="J19:K19"/>
    <mergeCell ref="C20:F20"/>
    <mergeCell ref="J20:K20"/>
    <mergeCell ref="C17:F17"/>
    <mergeCell ref="C18:F18"/>
    <mergeCell ref="C19:F19"/>
    <mergeCell ref="J21:K21"/>
    <mergeCell ref="C22:F22"/>
    <mergeCell ref="J22:K22"/>
    <mergeCell ref="C23:F23"/>
    <mergeCell ref="J23:K23"/>
    <mergeCell ref="C21:F21"/>
    <mergeCell ref="J24:K24"/>
    <mergeCell ref="J25:K25"/>
    <mergeCell ref="J26:K26"/>
    <mergeCell ref="A36:C36"/>
    <mergeCell ref="E36:G36"/>
    <mergeCell ref="I36:K36"/>
    <mergeCell ref="B73:C73"/>
    <mergeCell ref="G73:J73"/>
    <mergeCell ref="B49:D49"/>
    <mergeCell ref="F49:G49"/>
    <mergeCell ref="I49:K49"/>
    <mergeCell ref="A51:B51"/>
    <mergeCell ref="C51:K51"/>
    <mergeCell ref="C57:F57"/>
    <mergeCell ref="J57:K57"/>
    <mergeCell ref="C64:F64"/>
    <mergeCell ref="J64:K64"/>
    <mergeCell ref="C65:F65"/>
    <mergeCell ref="J65:K65"/>
    <mergeCell ref="A37:C38"/>
    <mergeCell ref="E37:G38"/>
    <mergeCell ref="I37:K37"/>
    <mergeCell ref="A77:C78"/>
    <mergeCell ref="E77:G78"/>
    <mergeCell ref="I77:K77"/>
    <mergeCell ref="A41:K41"/>
    <mergeCell ref="A42:K42"/>
    <mergeCell ref="A44:K44"/>
    <mergeCell ref="B47:F47"/>
    <mergeCell ref="G47:H47"/>
    <mergeCell ref="I47:K47"/>
    <mergeCell ref="A53:B53"/>
    <mergeCell ref="C53:K53"/>
    <mergeCell ref="A55:A56"/>
    <mergeCell ref="B55:B56"/>
    <mergeCell ref="C55:I55"/>
    <mergeCell ref="J55:K56"/>
    <mergeCell ref="C56:F56"/>
    <mergeCell ref="A75:C75"/>
    <mergeCell ref="E75:G75"/>
    <mergeCell ref="I75:K75"/>
    <mergeCell ref="A76:C76"/>
    <mergeCell ref="E76:G76"/>
    <mergeCell ref="I76:K76"/>
    <mergeCell ref="J58:K58"/>
    <mergeCell ref="J59:K59"/>
    <mergeCell ref="J60:K60"/>
    <mergeCell ref="J61:K61"/>
    <mergeCell ref="C58:F58"/>
    <mergeCell ref="C59:F59"/>
    <mergeCell ref="C60:F60"/>
    <mergeCell ref="C61:F61"/>
    <mergeCell ref="C62:F62"/>
    <mergeCell ref="A71:F71"/>
    <mergeCell ref="J62:K62"/>
    <mergeCell ref="J63:K63"/>
    <mergeCell ref="C69:F69"/>
    <mergeCell ref="J69:K69"/>
    <mergeCell ref="C70:F70"/>
    <mergeCell ref="J70:K70"/>
    <mergeCell ref="C66:F66"/>
    <mergeCell ref="J66:K66"/>
    <mergeCell ref="C67:F67"/>
    <mergeCell ref="J67:K67"/>
    <mergeCell ref="C68:F68"/>
    <mergeCell ref="J68:K68"/>
    <mergeCell ref="C63:F63"/>
  </mergeCells>
  <pageMargins left="0.7" right="0.7" top="0.75" bottom="0.75" header="0.3" footer="0.3"/>
  <pageSetup scale="43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4" t="s">
        <v>82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6" t="s">
        <v>84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1">
        <v>54103004</v>
      </c>
      <c r="C7" s="62"/>
      <c r="D7" s="62"/>
      <c r="E7" s="62"/>
      <c r="F7" s="87"/>
      <c r="G7" s="90" t="s">
        <v>2</v>
      </c>
      <c r="H7" s="90"/>
      <c r="I7" s="62" t="s">
        <v>70</v>
      </c>
      <c r="J7" s="62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1" t="s">
        <v>71</v>
      </c>
      <c r="C9" s="88"/>
      <c r="D9" s="89"/>
      <c r="E9" s="5" t="s">
        <v>4</v>
      </c>
      <c r="F9" s="61">
        <v>2009</v>
      </c>
      <c r="G9" s="87"/>
      <c r="H9" s="6" t="s">
        <v>5</v>
      </c>
      <c r="I9" s="61" t="s">
        <v>72</v>
      </c>
      <c r="J9" s="62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9" t="s">
        <v>6</v>
      </c>
      <c r="B11" s="60"/>
      <c r="C11" s="61" t="s">
        <v>61</v>
      </c>
      <c r="D11" s="62"/>
      <c r="E11" s="62"/>
      <c r="F11" s="62"/>
      <c r="G11" s="62"/>
      <c r="H11" s="62"/>
      <c r="I11" s="62"/>
      <c r="J11" s="62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9" t="s">
        <v>7</v>
      </c>
      <c r="B13" s="60"/>
      <c r="C13" s="62" t="s">
        <v>62</v>
      </c>
      <c r="D13" s="62"/>
      <c r="E13" s="62"/>
      <c r="F13" s="62"/>
      <c r="G13" s="62"/>
      <c r="H13" s="62"/>
      <c r="I13" s="62"/>
      <c r="J13" s="62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4" t="s">
        <v>8</v>
      </c>
      <c r="B15" s="66" t="s">
        <v>9</v>
      </c>
      <c r="C15" s="68" t="s">
        <v>10</v>
      </c>
      <c r="D15" s="69"/>
      <c r="E15" s="69"/>
      <c r="F15" s="69"/>
      <c r="G15" s="69"/>
      <c r="H15" s="69"/>
      <c r="I15" s="70"/>
      <c r="J15" s="71" t="s">
        <v>11</v>
      </c>
      <c r="K15" s="72"/>
    </row>
    <row r="16" spans="1:11" ht="15.75" thickBot="1" x14ac:dyDescent="0.3">
      <c r="A16" s="65"/>
      <c r="B16" s="67"/>
      <c r="C16" s="75" t="s">
        <v>12</v>
      </c>
      <c r="D16" s="76"/>
      <c r="E16" s="76"/>
      <c r="F16" s="77"/>
      <c r="G16" s="8" t="s">
        <v>13</v>
      </c>
      <c r="H16" s="8" t="s">
        <v>14</v>
      </c>
      <c r="I16" s="9" t="s">
        <v>15</v>
      </c>
      <c r="J16" s="73"/>
      <c r="K16" s="74"/>
    </row>
    <row r="17" spans="1:11" ht="15.75" thickBot="1" x14ac:dyDescent="0.3">
      <c r="A17" s="39"/>
      <c r="B17" s="35"/>
      <c r="C17" s="59" t="s">
        <v>16</v>
      </c>
      <c r="D17" s="81"/>
      <c r="E17" s="81"/>
      <c r="F17" s="60"/>
      <c r="G17" s="10"/>
      <c r="H17" s="10"/>
      <c r="I17" s="11">
        <f>SUM(I18:I23)</f>
        <v>0</v>
      </c>
      <c r="J17" s="80" t="s">
        <v>69</v>
      </c>
      <c r="K17" s="63"/>
    </row>
    <row r="18" spans="1:11" x14ac:dyDescent="0.25">
      <c r="A18" s="40"/>
      <c r="B18" s="41"/>
      <c r="C18" s="78"/>
      <c r="D18" s="82"/>
      <c r="E18" s="82"/>
      <c r="F18" s="83"/>
      <c r="G18" s="36"/>
      <c r="H18" s="13"/>
      <c r="I18" s="14">
        <f>(H18*G18)*(1.16)</f>
        <v>0</v>
      </c>
      <c r="J18" s="78"/>
      <c r="K18" s="79"/>
    </row>
    <row r="19" spans="1:11" x14ac:dyDescent="0.25">
      <c r="A19" s="39"/>
      <c r="B19" s="35"/>
      <c r="C19" s="52"/>
      <c r="D19" s="53"/>
      <c r="E19" s="53"/>
      <c r="F19" s="54"/>
      <c r="G19" s="35"/>
      <c r="H19" s="16"/>
      <c r="I19" s="14">
        <f t="shared" ref="I19:I23" si="0">(H19*G19)*(1.16)</f>
        <v>0</v>
      </c>
      <c r="J19" s="52"/>
      <c r="K19" s="58"/>
    </row>
    <row r="20" spans="1:11" x14ac:dyDescent="0.25">
      <c r="A20" s="39"/>
      <c r="B20" s="35"/>
      <c r="C20" s="52"/>
      <c r="D20" s="53"/>
      <c r="E20" s="53"/>
      <c r="F20" s="54"/>
      <c r="G20" s="35"/>
      <c r="H20" s="16"/>
      <c r="I20" s="14">
        <f t="shared" si="0"/>
        <v>0</v>
      </c>
      <c r="J20" s="52"/>
      <c r="K20" s="58"/>
    </row>
    <row r="21" spans="1:11" x14ac:dyDescent="0.25">
      <c r="A21" s="39"/>
      <c r="B21" s="35"/>
      <c r="C21" s="52"/>
      <c r="D21" s="53"/>
      <c r="E21" s="53"/>
      <c r="F21" s="54"/>
      <c r="G21" s="35"/>
      <c r="H21" s="16"/>
      <c r="I21" s="14">
        <f t="shared" si="0"/>
        <v>0</v>
      </c>
      <c r="J21" s="52"/>
      <c r="K21" s="58"/>
    </row>
    <row r="22" spans="1:11" x14ac:dyDescent="0.25">
      <c r="A22" s="39"/>
      <c r="B22" s="35"/>
      <c r="C22" s="52"/>
      <c r="D22" s="53"/>
      <c r="E22" s="53"/>
      <c r="F22" s="54"/>
      <c r="G22" s="35"/>
      <c r="H22" s="16"/>
      <c r="I22" s="14">
        <f t="shared" si="0"/>
        <v>0</v>
      </c>
      <c r="J22" s="52"/>
      <c r="K22" s="58"/>
    </row>
    <row r="23" spans="1:11" ht="15.75" thickBot="1" x14ac:dyDescent="0.3">
      <c r="A23" s="39"/>
      <c r="B23" s="35"/>
      <c r="C23" s="52"/>
      <c r="D23" s="53"/>
      <c r="E23" s="53"/>
      <c r="F23" s="54"/>
      <c r="G23" s="17"/>
      <c r="H23" s="18"/>
      <c r="I23" s="14">
        <f t="shared" si="0"/>
        <v>0</v>
      </c>
      <c r="J23" s="52"/>
      <c r="K23" s="58"/>
    </row>
    <row r="24" spans="1:11" ht="15.75" thickBot="1" x14ac:dyDescent="0.3">
      <c r="A24" s="39"/>
      <c r="B24" s="35"/>
      <c r="C24" s="59" t="s">
        <v>17</v>
      </c>
      <c r="D24" s="81"/>
      <c r="E24" s="81"/>
      <c r="F24" s="60"/>
      <c r="G24" s="10"/>
      <c r="H24" s="10"/>
      <c r="I24" s="11">
        <f>SUM(I25:I30)</f>
        <v>0</v>
      </c>
      <c r="J24" s="52" t="s">
        <v>69</v>
      </c>
      <c r="K24" s="58"/>
    </row>
    <row r="25" spans="1:11" x14ac:dyDescent="0.25">
      <c r="A25" s="39"/>
      <c r="B25" s="35"/>
      <c r="C25" s="78"/>
      <c r="D25" s="82"/>
      <c r="E25" s="82"/>
      <c r="F25" s="83"/>
      <c r="G25" s="36"/>
      <c r="H25" s="36"/>
      <c r="I25" s="14">
        <f t="shared" ref="I25:I30" si="1">+H25*G25</f>
        <v>0</v>
      </c>
      <c r="J25" s="52"/>
      <c r="K25" s="58"/>
    </row>
    <row r="26" spans="1:11" x14ac:dyDescent="0.25">
      <c r="A26" s="39"/>
      <c r="B26" s="35"/>
      <c r="C26" s="52"/>
      <c r="D26" s="53"/>
      <c r="E26" s="53"/>
      <c r="F26" s="54"/>
      <c r="G26" s="35"/>
      <c r="H26" s="35"/>
      <c r="I26" s="14">
        <f t="shared" si="1"/>
        <v>0</v>
      </c>
      <c r="J26" s="52"/>
      <c r="K26" s="58"/>
    </row>
    <row r="27" spans="1:11" x14ac:dyDescent="0.25">
      <c r="A27" s="39"/>
      <c r="B27" s="35"/>
      <c r="C27" s="52"/>
      <c r="D27" s="53"/>
      <c r="E27" s="53"/>
      <c r="F27" s="54"/>
      <c r="G27" s="35"/>
      <c r="H27" s="35"/>
      <c r="I27" s="14">
        <f t="shared" si="1"/>
        <v>0</v>
      </c>
      <c r="J27" s="52"/>
      <c r="K27" s="58"/>
    </row>
    <row r="28" spans="1:11" x14ac:dyDescent="0.25">
      <c r="A28" s="39"/>
      <c r="B28" s="35"/>
      <c r="C28" s="52"/>
      <c r="D28" s="53"/>
      <c r="E28" s="53"/>
      <c r="F28" s="54"/>
      <c r="G28" s="35"/>
      <c r="H28" s="35"/>
      <c r="I28" s="14">
        <f t="shared" si="1"/>
        <v>0</v>
      </c>
      <c r="J28" s="52"/>
      <c r="K28" s="58"/>
    </row>
    <row r="29" spans="1:11" x14ac:dyDescent="0.25">
      <c r="A29" s="39"/>
      <c r="B29" s="35"/>
      <c r="C29" s="52"/>
      <c r="D29" s="53"/>
      <c r="E29" s="53"/>
      <c r="F29" s="54"/>
      <c r="G29" s="35"/>
      <c r="H29" s="35"/>
      <c r="I29" s="14">
        <f t="shared" si="1"/>
        <v>0</v>
      </c>
      <c r="J29" s="52"/>
      <c r="K29" s="58"/>
    </row>
    <row r="30" spans="1:11" ht="15.75" thickBot="1" x14ac:dyDescent="0.3">
      <c r="A30" s="39"/>
      <c r="B30" s="35"/>
      <c r="C30" s="52"/>
      <c r="D30" s="53"/>
      <c r="E30" s="53"/>
      <c r="F30" s="54"/>
      <c r="G30" s="35"/>
      <c r="H30" s="35"/>
      <c r="I30" s="14">
        <f t="shared" si="1"/>
        <v>0</v>
      </c>
      <c r="J30" s="52"/>
      <c r="K30" s="58"/>
    </row>
    <row r="31" spans="1:11" ht="15.75" thickBot="1" x14ac:dyDescent="0.3">
      <c r="A31" s="55" t="s">
        <v>18</v>
      </c>
      <c r="B31" s="56"/>
      <c r="C31" s="56"/>
      <c r="D31" s="56"/>
      <c r="E31" s="56"/>
      <c r="F31" s="57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37" t="s">
        <v>19</v>
      </c>
      <c r="C34" s="7"/>
      <c r="D34" s="37"/>
      <c r="E34" s="7"/>
      <c r="F34" s="37" t="s">
        <v>20</v>
      </c>
      <c r="G34" s="7"/>
      <c r="H34" s="7"/>
      <c r="I34" s="37"/>
      <c r="J34" s="37" t="s">
        <v>21</v>
      </c>
      <c r="K34" s="28"/>
    </row>
    <row r="35" spans="1:11" x14ac:dyDescent="0.25">
      <c r="A35" s="91"/>
      <c r="B35" s="91"/>
      <c r="C35" s="91"/>
      <c r="D35" s="38"/>
      <c r="E35" s="91"/>
      <c r="F35" s="91"/>
      <c r="G35" s="91"/>
      <c r="H35" s="7"/>
      <c r="I35" s="94"/>
      <c r="J35" s="94"/>
      <c r="K35" s="94"/>
    </row>
    <row r="36" spans="1:11" x14ac:dyDescent="0.25">
      <c r="A36" s="95" t="s">
        <v>63</v>
      </c>
      <c r="B36" s="95"/>
      <c r="C36" s="95"/>
      <c r="D36" s="38"/>
      <c r="E36" s="92" t="s">
        <v>65</v>
      </c>
      <c r="F36" s="92"/>
      <c r="G36" s="92"/>
      <c r="H36" s="42"/>
      <c r="I36" s="92" t="s">
        <v>67</v>
      </c>
      <c r="J36" s="92"/>
      <c r="K36" s="92"/>
    </row>
    <row r="37" spans="1:11" x14ac:dyDescent="0.25">
      <c r="A37" s="93" t="s">
        <v>64</v>
      </c>
      <c r="B37" s="93"/>
      <c r="C37" s="93"/>
      <c r="D37" s="30"/>
      <c r="E37" s="93" t="s">
        <v>66</v>
      </c>
      <c r="F37" s="93"/>
      <c r="G37" s="93"/>
      <c r="H37" s="43"/>
      <c r="I37" s="93" t="s">
        <v>68</v>
      </c>
      <c r="J37" s="93"/>
      <c r="K37" s="93"/>
    </row>
    <row r="38" spans="1:11" x14ac:dyDescent="0.25">
      <c r="A38" s="93"/>
      <c r="B38" s="93"/>
      <c r="C38" s="93"/>
      <c r="D38" s="38"/>
      <c r="E38" s="93"/>
      <c r="F38" s="93"/>
      <c r="G38" s="93"/>
      <c r="H38" s="38"/>
      <c r="I38" s="38"/>
      <c r="J38" s="38"/>
      <c r="K38" s="25"/>
    </row>
  </sheetData>
  <mergeCells count="58"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C25:F25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9:F29"/>
    <mergeCell ref="C30:F30"/>
    <mergeCell ref="A31:F31"/>
    <mergeCell ref="B33:C33"/>
    <mergeCell ref="J28:K28"/>
    <mergeCell ref="J29:K29"/>
    <mergeCell ref="J30:K30"/>
    <mergeCell ref="J18:K18"/>
    <mergeCell ref="J19:K19"/>
    <mergeCell ref="J20:K20"/>
    <mergeCell ref="J21:K21"/>
    <mergeCell ref="J22:K22"/>
    <mergeCell ref="J23:K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2015-04-15T16:37:58Z</cp:lastPrinted>
  <dcterms:created xsi:type="dcterms:W3CDTF">2015-03-25T19:35:41Z</dcterms:created>
  <dcterms:modified xsi:type="dcterms:W3CDTF">2015-04-15T22:20:36Z</dcterms:modified>
</cp:coreProperties>
</file>